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40" windowWidth="19420" windowHeight="10060"/>
  </bookViews>
  <sheets>
    <sheet name="FOI 4525" sheetId="2" r:id="rId1"/>
  </sheets>
  <externalReferences>
    <externalReference r:id="rId2"/>
  </externalReferences>
  <definedNames>
    <definedName name="_xlnm._FilterDatabase" localSheetId="0" hidden="1">'FOI 4525'!$A$1:$K$72</definedName>
  </definedNames>
  <calcPr calcId="145621"/>
</workbook>
</file>

<file path=xl/calcChain.xml><?xml version="1.0" encoding="utf-8"?>
<calcChain xmlns="http://schemas.openxmlformats.org/spreadsheetml/2006/main">
  <c r="E69" i="2" l="1"/>
  <c r="E58" i="2"/>
</calcChain>
</file>

<file path=xl/comments1.xml><?xml version="1.0" encoding="utf-8"?>
<comments xmlns="http://schemas.openxmlformats.org/spreadsheetml/2006/main">
  <authors>
    <author>Burgess, Alan</author>
  </authors>
  <commentList>
    <comment ref="H55" authorId="0">
      <text>
        <r>
          <rPr>
            <b/>
            <sz val="9"/>
            <color indexed="81"/>
            <rFont val="Tahoma"/>
            <family val="2"/>
          </rPr>
          <t>Burgess, Alan:
Previous contract extension date. New extension date 30 June 2020</t>
        </r>
      </text>
    </comment>
  </commentList>
</comments>
</file>

<file path=xl/sharedStrings.xml><?xml version="1.0" encoding="utf-8"?>
<sst xmlns="http://schemas.openxmlformats.org/spreadsheetml/2006/main" count="553" uniqueCount="278">
  <si>
    <t>Division</t>
  </si>
  <si>
    <t>Start
Date</t>
  </si>
  <si>
    <t>Managed service Lan, Wifi &amp; Telephony systems</t>
  </si>
  <si>
    <t>Pinacl Solutions UK Ltd</t>
  </si>
  <si>
    <t>Equipment &amp; Installation</t>
  </si>
  <si>
    <t>Services</t>
  </si>
  <si>
    <t>Corporate</t>
  </si>
  <si>
    <t>IT</t>
  </si>
  <si>
    <t>12 months</t>
  </si>
  <si>
    <t>RM3808</t>
  </si>
  <si>
    <t>CCTV &amp; Access Controls</t>
  </si>
  <si>
    <t>Tate Security Technology Ltd</t>
  </si>
  <si>
    <t>Security</t>
  </si>
  <si>
    <t>Maintenance Of Fire Alarms</t>
  </si>
  <si>
    <t>Trinity Fire &amp; Security Systems Ltd</t>
  </si>
  <si>
    <t>Maintenance</t>
  </si>
  <si>
    <t>12 Months</t>
  </si>
  <si>
    <t>Neurosurgery</t>
  </si>
  <si>
    <t>Legal Services</t>
  </si>
  <si>
    <t>Hill Dickinson</t>
  </si>
  <si>
    <t>Service</t>
  </si>
  <si>
    <t>24 months</t>
  </si>
  <si>
    <t>HTE-005448 – Legal Services</t>
  </si>
  <si>
    <t>Silverlink Software Ltd</t>
  </si>
  <si>
    <t>36 Months</t>
  </si>
  <si>
    <t>SBS Haemostats &amp; Sealants Framework Reference SBS/17/OA/ELA/9086</t>
  </si>
  <si>
    <t>Baxter</t>
  </si>
  <si>
    <t>Floseal (Flowable Haemostat)</t>
  </si>
  <si>
    <t xml:space="preserve">Rolling </t>
  </si>
  <si>
    <t>Internal Audit Services - SBS/16/PC/ZY/8952</t>
  </si>
  <si>
    <t>Mersey Internal Audit Agency (MIAA)
Via Royal Liverpool &amp; Broadgreen NHS</t>
  </si>
  <si>
    <t>Internal Audit &amp; Anti Fraud Services</t>
  </si>
  <si>
    <t>48 months</t>
  </si>
  <si>
    <t>24 Months</t>
  </si>
  <si>
    <t>Agency Nurses</t>
  </si>
  <si>
    <t>Pulse Healthcare Ltd</t>
  </si>
  <si>
    <t>Ferrilux</t>
  </si>
  <si>
    <t xml:space="preserve">PCS Support &amp; Maintenance </t>
  </si>
  <si>
    <t>Software</t>
  </si>
  <si>
    <t>60 Months</t>
  </si>
  <si>
    <t>DNWC-9FMJDA</t>
  </si>
  <si>
    <t>Agency A &amp; C</t>
  </si>
  <si>
    <t>Adecco UK Ltd</t>
  </si>
  <si>
    <t xml:space="preserve">Agency  </t>
  </si>
  <si>
    <t>Day Webster Ltd</t>
  </si>
  <si>
    <t xml:space="preserve">Forrest Recruitment </t>
  </si>
  <si>
    <t>Jobwise</t>
  </si>
  <si>
    <t>Manpower Software PLC</t>
  </si>
  <si>
    <t>Manpower UK Ltd</t>
  </si>
  <si>
    <t>Max 20 Limited</t>
  </si>
  <si>
    <t>Michael Page International</t>
  </si>
  <si>
    <t>Randstad</t>
  </si>
  <si>
    <t>Rullion</t>
  </si>
  <si>
    <t>Search Consultancy Ltd</t>
  </si>
  <si>
    <t>Venn Group</t>
  </si>
  <si>
    <t>Social Workers Contract</t>
  </si>
  <si>
    <t>Liverpool City Council</t>
  </si>
  <si>
    <t>Social Worker Provision</t>
  </si>
  <si>
    <t>Neurology</t>
  </si>
  <si>
    <t>48 Months</t>
  </si>
  <si>
    <t>Provision of Laundry Services</t>
  </si>
  <si>
    <t xml:space="preserve">Aintree Hospital NHS Foundation Trust </t>
  </si>
  <si>
    <t>2x 12 months</t>
  </si>
  <si>
    <t xml:space="preserve">Datix Software License </t>
  </si>
  <si>
    <t xml:space="preserve">Datix </t>
  </si>
  <si>
    <t>Software License &amp; Support</t>
  </si>
  <si>
    <t>Disposal Of Confidential Waste</t>
  </si>
  <si>
    <t xml:space="preserve">Uniscope International ( Also trading as U Shred Limited </t>
  </si>
  <si>
    <t>Confidential Waste Shredding (Off-Site)</t>
  </si>
  <si>
    <t>PLICS</t>
  </si>
  <si>
    <t>PCG Healthcare (Assista)</t>
  </si>
  <si>
    <t>PLICS (Patient Level Information &amp; Costing)</t>
  </si>
  <si>
    <t xml:space="preserve">Window Cleaning </t>
  </si>
  <si>
    <t>SJ Cleaning</t>
  </si>
  <si>
    <t>DN300970</t>
  </si>
  <si>
    <t>Electronic Expense Management System</t>
  </si>
  <si>
    <t xml:space="preserve">Selenity </t>
  </si>
  <si>
    <t>Benchmarking Tool &amp; Consultancy
(HMSR &amp; Risk Adjusted Length Of Stay)</t>
  </si>
  <si>
    <t>CHKS</t>
  </si>
  <si>
    <t>Benchmarking Tool</t>
  </si>
  <si>
    <t>RM3821</t>
  </si>
  <si>
    <t>VAT Compliance &amp; Registration</t>
  </si>
  <si>
    <t>QE Facilities Limited</t>
  </si>
  <si>
    <t>Casenote Contract</t>
  </si>
  <si>
    <t>Enterprise Stationery</t>
  </si>
  <si>
    <t>Casenotes</t>
  </si>
  <si>
    <t>Medical Records</t>
  </si>
  <si>
    <t>Sharpsmart Ltd</t>
  </si>
  <si>
    <t>Retail Outlet</t>
  </si>
  <si>
    <t>WRVS</t>
  </si>
  <si>
    <t>84 Months</t>
  </si>
  <si>
    <t xml:space="preserve">DNWC-9G7DP8
</t>
  </si>
  <si>
    <t>Bed Management Service</t>
  </si>
  <si>
    <t>Medstrom Ltd</t>
  </si>
  <si>
    <t>Framework Via NHS Supply Chain</t>
  </si>
  <si>
    <t>1 + 1</t>
  </si>
  <si>
    <t xml:space="preserve"> 2012/S 123-203289</t>
  </si>
  <si>
    <t>Trust Insurance Services</t>
  </si>
  <si>
    <t>Griffiths &amp; Armour</t>
  </si>
  <si>
    <t>Insurance</t>
  </si>
  <si>
    <t>DN249237</t>
  </si>
  <si>
    <t xml:space="preserve">Cusa 9's Maintenance Contract </t>
  </si>
  <si>
    <t xml:space="preserve">Integra </t>
  </si>
  <si>
    <t xml:space="preserve">Medical Device Maintenance </t>
  </si>
  <si>
    <t xml:space="preserve">Neurosurgery </t>
  </si>
  <si>
    <t>NHS Supply Chain Ref: 2015/S 023-037664</t>
  </si>
  <si>
    <t xml:space="preserve">Arctic Sun Advantage Programme Agreement </t>
  </si>
  <si>
    <t xml:space="preserve">Bard </t>
  </si>
  <si>
    <t xml:space="preserve">Finance Lease For Capital Equipment &amp; Consumables Puchase Agreement </t>
  </si>
  <si>
    <t>Hospital Task Management System (E-Portering)</t>
  </si>
  <si>
    <t>Pennine Telecom Ltd</t>
  </si>
  <si>
    <t>Computerised TASK Management System</t>
  </si>
  <si>
    <t>DN296228</t>
  </si>
  <si>
    <t>EAP (Employee Assistance Programme)</t>
  </si>
  <si>
    <t>NOSS (Network Of Staff Supporters Ltd)</t>
  </si>
  <si>
    <t>Staff Counselling &amp; Other Services (Mediation, Training etc)</t>
  </si>
  <si>
    <t xml:space="preserve">Final 1-Year Extensions Available </t>
  </si>
  <si>
    <t>DN249234</t>
  </si>
  <si>
    <t>Clinical Waste</t>
  </si>
  <si>
    <t>SRCL</t>
  </si>
  <si>
    <t>Clinical Waste Management</t>
  </si>
  <si>
    <t>Digital Dictation</t>
  </si>
  <si>
    <t>Voice Technologies</t>
  </si>
  <si>
    <t xml:space="preserve">External Audit Services </t>
  </si>
  <si>
    <t>Grant Thornton LLP</t>
  </si>
  <si>
    <t>Audit</t>
  </si>
  <si>
    <t>DN180724</t>
  </si>
  <si>
    <t>LIMS System
(Laboratory Information Management System)</t>
  </si>
  <si>
    <t xml:space="preserve">Technidata Medical Software </t>
  </si>
  <si>
    <t>132 Months</t>
  </si>
  <si>
    <t>10/WALTON/01</t>
  </si>
  <si>
    <t>Facilities Management Services - Outsourced Domestic, Catering &amp; Cleaning Services</t>
  </si>
  <si>
    <t>ISS Mediclean</t>
  </si>
  <si>
    <t xml:space="preserve">Theatre Bespoke Procedure Packs </t>
  </si>
  <si>
    <t xml:space="preserve">Arc Royal </t>
  </si>
  <si>
    <t xml:space="preserve">Clinical Consumables </t>
  </si>
  <si>
    <t xml:space="preserve">Postal Services </t>
  </si>
  <si>
    <t xml:space="preserve">Whistl UK Ltd </t>
  </si>
  <si>
    <t xml:space="preserve">Post </t>
  </si>
  <si>
    <t>Picture Archiving &amp; Communication Service (PACS)</t>
  </si>
  <si>
    <t>Carestream</t>
  </si>
  <si>
    <t xml:space="preserve">Site Security Services - Walton Centre Building, Sid Watkins &amp; Clatterbride CCL </t>
  </si>
  <si>
    <t xml:space="preserve">ISS Mediclean Ltd </t>
  </si>
  <si>
    <t>Security Services</t>
  </si>
  <si>
    <t>2 x 12 Months</t>
  </si>
  <si>
    <t>DN255748</t>
  </si>
  <si>
    <t>Hotel Provision For PMP Patients</t>
  </si>
  <si>
    <t>Holiday Inn (Express)</t>
  </si>
  <si>
    <t>Hotel Accommodation</t>
  </si>
  <si>
    <t>DN282744</t>
  </si>
  <si>
    <t>Spinal Implants</t>
  </si>
  <si>
    <t>Medtronic</t>
  </si>
  <si>
    <t>NHSP Managed Bank Service</t>
  </si>
  <si>
    <t>NHS Professionals (NHSP)</t>
  </si>
  <si>
    <t>Managed Bank Service</t>
  </si>
  <si>
    <t>Provision Of EBME Services</t>
  </si>
  <si>
    <t>The Royal Liverpool &amp; Broadgreen
University Hospitals NHS Trust</t>
  </si>
  <si>
    <t>EBME Services</t>
  </si>
  <si>
    <t>DN289221</t>
  </si>
  <si>
    <t>Clinical Chemistry Analyser</t>
  </si>
  <si>
    <t>Siemens Healthcare Diagnostics</t>
  </si>
  <si>
    <t>Reagent Rental</t>
  </si>
  <si>
    <t>DN306377</t>
  </si>
  <si>
    <t>RIS Contract Extension 2018 - 2020</t>
  </si>
  <si>
    <t>Wellbeing Software</t>
  </si>
  <si>
    <t>Payroll &amp; Pension Services</t>
  </si>
  <si>
    <t>St Helens &amp; Knowsley Hospitals NHS Trust</t>
  </si>
  <si>
    <t>9P7J-3KMU1I</t>
  </si>
  <si>
    <t>Wider Public Sector Travel Management Services</t>
  </si>
  <si>
    <t>Click Travel</t>
  </si>
  <si>
    <t>Subscription</t>
  </si>
  <si>
    <t>Software Implementation, Hosting &amp; Support Services - Membership Database MES Declare</t>
  </si>
  <si>
    <t>Membership Engagement Services</t>
  </si>
  <si>
    <t>Pipa Hand Hygiene Unit Contract</t>
  </si>
  <si>
    <t>Pipa Media</t>
  </si>
  <si>
    <t>72 Months</t>
  </si>
  <si>
    <t>Decontamination Services Agreement</t>
  </si>
  <si>
    <t>Synergy Healthcare UK Ltd</t>
  </si>
  <si>
    <t>Sterilisation Of Instruments</t>
  </si>
  <si>
    <t>192 months</t>
  </si>
  <si>
    <t>Waste Management (General &amp; Offensive)</t>
  </si>
  <si>
    <t>Viridor Waste Management</t>
  </si>
  <si>
    <t>2 x 12 months</t>
  </si>
  <si>
    <t>DN352965</t>
  </si>
  <si>
    <t>Cash Machine Contract</t>
  </si>
  <si>
    <t>Note Machine</t>
  </si>
  <si>
    <t>EE</t>
  </si>
  <si>
    <t>Service Contract</t>
  </si>
  <si>
    <t>Casenote Scanning</t>
  </si>
  <si>
    <t>TempRe</t>
  </si>
  <si>
    <t>Liaison Financial Services Ltd</t>
  </si>
  <si>
    <t>12 months x2</t>
  </si>
  <si>
    <t>Core Staff Survey for 1450 3 Year Contract</t>
  </si>
  <si>
    <t>Quality Health</t>
  </si>
  <si>
    <t>36 months</t>
  </si>
  <si>
    <t>MES Engage</t>
  </si>
  <si>
    <t>Virtual Boardroom Subscription</t>
  </si>
  <si>
    <t>Simplifie (previously Pervian)</t>
  </si>
  <si>
    <t>WellSky Pharmacy maintenance</t>
  </si>
  <si>
    <t>Wellsky International</t>
  </si>
  <si>
    <t>QE Facilities CI/16/06 – 2016/s 156-283835</t>
  </si>
  <si>
    <t>Managed Security Solutions Ltd.</t>
  </si>
  <si>
    <t>Finance &amp; Procurement EFinancials and Eprocurement System</t>
  </si>
  <si>
    <t>Advanced Business Solutions (ABS)</t>
  </si>
  <si>
    <t>Systems &amp; Software</t>
  </si>
  <si>
    <t>Clinical decision system</t>
  </si>
  <si>
    <t>Up to Date</t>
  </si>
  <si>
    <t>Mobile Phones</t>
  </si>
  <si>
    <t>Services &amp; Hardware</t>
  </si>
  <si>
    <t>RM1045</t>
  </si>
  <si>
    <t>Contract Reference</t>
  </si>
  <si>
    <t xml:space="preserve">Contract
Title </t>
  </si>
  <si>
    <t>Spend (total inc VAT)</t>
  </si>
  <si>
    <t>Contract
Duration</t>
  </si>
  <si>
    <t>Contract Extension</t>
  </si>
  <si>
    <t xml:space="preserve"> Description</t>
  </si>
  <si>
    <t>Contract Owner</t>
  </si>
  <si>
    <t>Local Quotation</t>
  </si>
  <si>
    <t>BS/17/OA/ELA/9086</t>
  </si>
  <si>
    <t>BS/16/PC/ZY/8952</t>
  </si>
  <si>
    <t>SBS/15/PC/WCC/8873</t>
  </si>
  <si>
    <t>H.T.E Framework</t>
  </si>
  <si>
    <t>RM6160</t>
  </si>
  <si>
    <r>
      <t>2019/S 153-377475</t>
    </r>
    <r>
      <rPr>
        <b/>
        <sz val="10"/>
        <color theme="1"/>
        <rFont val="Arial"/>
        <family val="2"/>
      </rPr>
      <t xml:space="preserve"> </t>
    </r>
  </si>
  <si>
    <t>DN170883</t>
  </si>
  <si>
    <t>NEP SPS00778</t>
  </si>
  <si>
    <t>NHSSC Framework</t>
  </si>
  <si>
    <t>SBS/14/CR/FBK/8458/03</t>
  </si>
  <si>
    <t>H.T.E Total Waste Management Framework</t>
  </si>
  <si>
    <t>NHS/14/HB/MX/8551</t>
  </si>
  <si>
    <t>RM1063</t>
  </si>
  <si>
    <t>NOECP Framework</t>
  </si>
  <si>
    <t>H.T.E Workforce Solutions</t>
  </si>
  <si>
    <t>NEPO framework (NEPO507)</t>
  </si>
  <si>
    <t>QH/NSS/2019/RET/4148</t>
  </si>
  <si>
    <t>Procurement Department</t>
  </si>
  <si>
    <t>NHS/15/CW/ZWD/8846</t>
  </si>
  <si>
    <t>HTE-TWS-5.007</t>
  </si>
  <si>
    <t>1,4000,00.00</t>
  </si>
  <si>
    <t>Financial Services</t>
  </si>
  <si>
    <t>End Date</t>
  </si>
  <si>
    <t xml:space="preserve">Safend- Additonal 100 Safend Protector Licences to current estate </t>
  </si>
  <si>
    <t>On-Line Travel Booking System</t>
  </si>
  <si>
    <t>2x 6 months</t>
  </si>
  <si>
    <t>IT Department</t>
  </si>
  <si>
    <t xml:space="preserve">Supplier Name
</t>
  </si>
  <si>
    <t>Finance &amp; HR Department</t>
  </si>
  <si>
    <t>Finance Department</t>
  </si>
  <si>
    <t>HR Department</t>
  </si>
  <si>
    <t>HR Department/Corporate Managers</t>
  </si>
  <si>
    <t>Clinical Governance</t>
  </si>
  <si>
    <t>Informatics Department</t>
  </si>
  <si>
    <t>Medical Records Department</t>
  </si>
  <si>
    <t>Infection Control/Moving &amp; Handling Manager</t>
  </si>
  <si>
    <t>Clinical Waste Services</t>
  </si>
  <si>
    <t>Estates &amp; Facilities Department</t>
  </si>
  <si>
    <t>Risk Department</t>
  </si>
  <si>
    <t>Executive Team</t>
  </si>
  <si>
    <t>Infection Control/Estates and Facilities</t>
  </si>
  <si>
    <t>Finance &amp; Procurement Departments</t>
  </si>
  <si>
    <t>Training &amp; Development Department</t>
  </si>
  <si>
    <t>Civica UK ltd</t>
  </si>
  <si>
    <t>Garden Maintenance and Site Clearance</t>
  </si>
  <si>
    <t xml:space="preserve">JG Services </t>
  </si>
  <si>
    <t>Heating Replacement Scheme phase 3</t>
  </si>
  <si>
    <t>The James Mercer Group Ltd</t>
  </si>
  <si>
    <t>6 months</t>
  </si>
  <si>
    <t>Works</t>
  </si>
  <si>
    <t>DN465889</t>
  </si>
  <si>
    <t>Website</t>
  </si>
  <si>
    <t>Sitekit</t>
  </si>
  <si>
    <t>Website design &amp; Maintenance</t>
  </si>
  <si>
    <t>DN451898</t>
  </si>
  <si>
    <t>Appraisal Tool</t>
  </si>
  <si>
    <t>L2P (via Insight UK)</t>
  </si>
  <si>
    <t>Software &amp; Licences</t>
  </si>
  <si>
    <t>Communications Department</t>
  </si>
  <si>
    <t>HTE ComIT 2 (Complete IT Solutions) Framework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</si>
</sst>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£&quot;#,##0.00"/>
  </numFmts>
  <fonts count="7" x14ac:knownFonts="1">
    <font>
      <sz val="11"/>
      <color theme="1"/>
      <name val="Calibri"/>
      <family val="2"/>
      <scheme val="minor"/>
    </font>
    <font>
      <b/>
      <sz val="10"/>
      <name val="Calibri"/>
      <family val="2"/>
      <scheme val="minor"/>
    </font>
    <font>
      <sz val="11"/>
      <name val="Calibri"/>
      <family val="2"/>
      <scheme val="minor"/>
    </font>
    <font>
      <sz val="12"/>
      <name val="Arial"/>
      <family val="2"/>
    </font>
    <font>
      <b/>
      <sz val="9"/>
      <color indexed="81"/>
      <name val="Tahoma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/>
  </cellStyleXfs>
  <cellXfs count="20">
    <xf numFmtId="0" fontId="0" fillId="0" borderId="0" xfId="0"/>
    <xf numFmtId="0" fontId="1" fillId="3" borderId="1" xfId="0" applyNumberFormat="1" applyFont="1" applyFill="1" applyBorder="1" applyAlignment="1">
      <alignment horizontal="center" vertical="center" wrapText="1"/>
    </xf>
    <xf numFmtId="164" fontId="1" fillId="3" borderId="1" xfId="0" applyNumberFormat="1" applyFont="1" applyFill="1" applyBorder="1" applyAlignment="1">
      <alignment horizontal="center" vertical="center" wrapText="1"/>
    </xf>
    <xf numFmtId="14" fontId="1" fillId="3" borderId="1" xfId="0" applyNumberFormat="1" applyFont="1" applyFill="1" applyBorder="1" applyAlignment="1">
      <alignment horizontal="center" vertical="center" wrapText="1"/>
    </xf>
    <xf numFmtId="0" fontId="0" fillId="0" borderId="1" xfId="0" applyBorder="1"/>
    <xf numFmtId="0" fontId="0" fillId="0" borderId="1" xfId="0" applyFill="1" applyBorder="1"/>
    <xf numFmtId="164" fontId="0" fillId="0" borderId="1" xfId="0" applyNumberFormat="1" applyBorder="1"/>
    <xf numFmtId="14" fontId="0" fillId="0" borderId="1" xfId="0" applyNumberFormat="1" applyBorder="1"/>
    <xf numFmtId="0" fontId="2" fillId="0" borderId="1" xfId="0" applyFont="1" applyFill="1" applyBorder="1"/>
    <xf numFmtId="164" fontId="0" fillId="0" borderId="1" xfId="0" applyNumberFormat="1" applyFill="1" applyBorder="1"/>
    <xf numFmtId="14" fontId="0" fillId="0" borderId="1" xfId="0" applyNumberFormat="1" applyFill="1" applyBorder="1"/>
    <xf numFmtId="1" fontId="0" fillId="0" borderId="1" xfId="0" applyNumberFormat="1" applyBorder="1"/>
    <xf numFmtId="0" fontId="5" fillId="0" borderId="1" xfId="0" applyFont="1" applyBorder="1"/>
    <xf numFmtId="1" fontId="0" fillId="0" borderId="1" xfId="0" applyNumberFormat="1" applyFill="1" applyBorder="1"/>
    <xf numFmtId="0" fontId="0" fillId="0" borderId="1" xfId="0" applyFont="1" applyFill="1" applyBorder="1" applyAlignment="1">
      <alignment horizontal="left"/>
    </xf>
    <xf numFmtId="0" fontId="0" fillId="0" borderId="1" xfId="0" applyFill="1" applyBorder="1" applyAlignment="1"/>
    <xf numFmtId="0" fontId="2" fillId="0" borderId="1" xfId="1" applyFont="1" applyFill="1" applyBorder="1" applyAlignment="1">
      <alignment horizontal="left"/>
    </xf>
    <xf numFmtId="164" fontId="0" fillId="2" borderId="1" xfId="0" applyNumberFormat="1" applyFill="1" applyBorder="1"/>
    <xf numFmtId="0" fontId="0" fillId="0" borderId="1" xfId="0" applyBorder="1" applyAlignment="1">
      <alignment wrapText="1"/>
    </xf>
    <xf numFmtId="164" fontId="0" fillId="0" borderId="0" xfId="0" applyNumberFormat="1"/>
  </cellXfs>
  <cellStyles count="2">
    <cellStyle name="Normal" xfId="0" builtinId="0"/>
    <cellStyle name="Normal 4" xfId="1"/>
  </cellStyles>
  <dxfs count="9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CLEANSED%20FOLDER\Contracts%20Register\Contracts%20Register%202019-20%20v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racts (Live)"/>
      <sheetName val="Medical devices Maintenance"/>
      <sheetName val="Data"/>
      <sheetName val="summary"/>
      <sheetName val="Consignment Agreements"/>
      <sheetName val="Contracts (Live) LY"/>
      <sheetName val="Medical devices LY data"/>
      <sheetName val="Sheet1"/>
      <sheetName val="Sheet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K76"/>
  <sheetViews>
    <sheetView tabSelected="1" topLeftCell="A49" workbookViewId="0">
      <selection activeCell="A76" sqref="A76"/>
    </sheetView>
  </sheetViews>
  <sheetFormatPr defaultRowHeight="14.5" x14ac:dyDescent="0.35"/>
  <cols>
    <col min="1" max="1" width="39.81640625" bestFit="1" customWidth="1"/>
    <col min="2" max="2" width="61.54296875" customWidth="1"/>
    <col min="3" max="3" width="13.81640625" bestFit="1" customWidth="1"/>
    <col min="4" max="4" width="57.81640625" customWidth="1"/>
    <col min="5" max="5" width="12.81640625" customWidth="1"/>
    <col min="6" max="6" width="11.1796875" customWidth="1"/>
    <col min="7" max="7" width="31.1796875" customWidth="1"/>
    <col min="8" max="9" width="10.81640625" customWidth="1"/>
    <col min="10" max="10" width="68" customWidth="1"/>
    <col min="11" max="11" width="42.81640625" bestFit="1" customWidth="1"/>
  </cols>
  <sheetData>
    <row r="1" spans="1:11" ht="25.5" x14ac:dyDescent="0.25">
      <c r="A1" s="1" t="s">
        <v>210</v>
      </c>
      <c r="B1" s="1" t="s">
        <v>211</v>
      </c>
      <c r="C1" s="1" t="s">
        <v>0</v>
      </c>
      <c r="D1" s="1" t="s">
        <v>245</v>
      </c>
      <c r="E1" s="2" t="s">
        <v>212</v>
      </c>
      <c r="F1" s="1" t="s">
        <v>213</v>
      </c>
      <c r="G1" s="1" t="s">
        <v>214</v>
      </c>
      <c r="H1" s="3" t="s">
        <v>1</v>
      </c>
      <c r="I1" s="3" t="s">
        <v>240</v>
      </c>
      <c r="J1" s="1" t="s">
        <v>215</v>
      </c>
      <c r="K1" s="1" t="s">
        <v>216</v>
      </c>
    </row>
    <row r="2" spans="1:11" ht="15" x14ac:dyDescent="0.25">
      <c r="A2" s="4" t="s">
        <v>9</v>
      </c>
      <c r="B2" s="4" t="s">
        <v>2</v>
      </c>
      <c r="C2" s="4" t="s">
        <v>6</v>
      </c>
      <c r="D2" s="5" t="s">
        <v>3</v>
      </c>
      <c r="E2" s="6">
        <v>83688</v>
      </c>
      <c r="F2" s="4" t="s">
        <v>8</v>
      </c>
      <c r="G2" s="4"/>
      <c r="H2" s="7">
        <v>43865</v>
      </c>
      <c r="I2" s="7">
        <v>44230</v>
      </c>
      <c r="J2" s="4" t="s">
        <v>4</v>
      </c>
      <c r="K2" s="4" t="s">
        <v>244</v>
      </c>
    </row>
    <row r="3" spans="1:11" ht="15" x14ac:dyDescent="0.25">
      <c r="A3" s="4" t="s">
        <v>217</v>
      </c>
      <c r="B3" s="4" t="s">
        <v>10</v>
      </c>
      <c r="C3" s="4" t="s">
        <v>6</v>
      </c>
      <c r="D3" s="5" t="s">
        <v>11</v>
      </c>
      <c r="E3" s="6">
        <v>9917.9500000000007</v>
      </c>
      <c r="F3" s="4" t="s">
        <v>8</v>
      </c>
      <c r="G3" s="4"/>
      <c r="H3" s="7">
        <v>43891</v>
      </c>
      <c r="I3" s="7">
        <v>44286</v>
      </c>
      <c r="J3" s="4" t="s">
        <v>12</v>
      </c>
      <c r="K3" s="4" t="s">
        <v>255</v>
      </c>
    </row>
    <row r="4" spans="1:11" ht="15" x14ac:dyDescent="0.25">
      <c r="A4" s="4"/>
      <c r="B4" s="4" t="s">
        <v>13</v>
      </c>
      <c r="C4" s="4" t="s">
        <v>6</v>
      </c>
      <c r="D4" s="5" t="s">
        <v>14</v>
      </c>
      <c r="E4" s="6">
        <v>11676</v>
      </c>
      <c r="F4" s="4" t="s">
        <v>8</v>
      </c>
      <c r="G4" s="4"/>
      <c r="H4" s="7">
        <v>43891</v>
      </c>
      <c r="I4" s="7">
        <v>44255</v>
      </c>
      <c r="J4" s="4" t="s">
        <v>15</v>
      </c>
      <c r="K4" s="4" t="s">
        <v>255</v>
      </c>
    </row>
    <row r="5" spans="1:11" x14ac:dyDescent="0.35">
      <c r="A5" s="4" t="s">
        <v>22</v>
      </c>
      <c r="B5" s="4" t="s">
        <v>18</v>
      </c>
      <c r="C5" s="4" t="s">
        <v>6</v>
      </c>
      <c r="D5" s="5" t="s">
        <v>19</v>
      </c>
      <c r="E5" s="6">
        <v>104000</v>
      </c>
      <c r="F5" s="4" t="s">
        <v>21</v>
      </c>
      <c r="G5" s="4" t="s">
        <v>21</v>
      </c>
      <c r="H5" s="7">
        <v>43709</v>
      </c>
      <c r="I5" s="7">
        <v>44439</v>
      </c>
      <c r="J5" s="4" t="s">
        <v>20</v>
      </c>
      <c r="K5" s="4" t="s">
        <v>246</v>
      </c>
    </row>
    <row r="6" spans="1:11" ht="15" x14ac:dyDescent="0.25">
      <c r="A6" s="4" t="s">
        <v>218</v>
      </c>
      <c r="B6" s="4" t="s">
        <v>25</v>
      </c>
      <c r="C6" s="4" t="s">
        <v>17</v>
      </c>
      <c r="D6" s="5" t="s">
        <v>26</v>
      </c>
      <c r="E6" s="6">
        <v>144451</v>
      </c>
      <c r="F6" s="4" t="s">
        <v>28</v>
      </c>
      <c r="G6" s="4" t="s">
        <v>16</v>
      </c>
      <c r="H6" s="7">
        <v>42941</v>
      </c>
      <c r="I6" s="7" t="s">
        <v>28</v>
      </c>
      <c r="J6" s="4" t="s">
        <v>27</v>
      </c>
      <c r="K6" s="4" t="s">
        <v>235</v>
      </c>
    </row>
    <row r="7" spans="1:11" ht="15" x14ac:dyDescent="0.25">
      <c r="A7" s="4" t="s">
        <v>219</v>
      </c>
      <c r="B7" s="4" t="s">
        <v>29</v>
      </c>
      <c r="C7" s="4" t="s">
        <v>6</v>
      </c>
      <c r="D7" s="8" t="s">
        <v>30</v>
      </c>
      <c r="E7" s="6">
        <v>252000</v>
      </c>
      <c r="F7" s="4" t="s">
        <v>32</v>
      </c>
      <c r="G7" s="4"/>
      <c r="H7" s="7">
        <v>43922</v>
      </c>
      <c r="I7" s="7">
        <v>45382</v>
      </c>
      <c r="J7" s="4" t="s">
        <v>31</v>
      </c>
      <c r="K7" s="4" t="s">
        <v>247</v>
      </c>
    </row>
    <row r="8" spans="1:11" ht="15" x14ac:dyDescent="0.25">
      <c r="A8" s="4" t="s">
        <v>221</v>
      </c>
      <c r="B8" s="4" t="s">
        <v>34</v>
      </c>
      <c r="C8" s="4" t="s">
        <v>6</v>
      </c>
      <c r="D8" s="5" t="s">
        <v>35</v>
      </c>
      <c r="E8" s="9">
        <v>250000</v>
      </c>
      <c r="F8" s="4" t="s">
        <v>33</v>
      </c>
      <c r="G8" s="4"/>
      <c r="H8" s="7">
        <v>43617</v>
      </c>
      <c r="I8" s="7">
        <v>44347</v>
      </c>
      <c r="J8" s="4" t="s">
        <v>34</v>
      </c>
      <c r="K8" s="4" t="s">
        <v>249</v>
      </c>
    </row>
    <row r="9" spans="1:11" ht="15" x14ac:dyDescent="0.25">
      <c r="A9" s="4" t="s">
        <v>221</v>
      </c>
      <c r="B9" s="4" t="s">
        <v>34</v>
      </c>
      <c r="C9" s="4" t="s">
        <v>6</v>
      </c>
      <c r="D9" s="5" t="s">
        <v>36</v>
      </c>
      <c r="E9" s="9">
        <v>300000</v>
      </c>
      <c r="F9" s="4" t="s">
        <v>33</v>
      </c>
      <c r="G9" s="4"/>
      <c r="H9" s="7">
        <v>43617</v>
      </c>
      <c r="I9" s="7">
        <v>44329</v>
      </c>
      <c r="J9" s="4" t="s">
        <v>34</v>
      </c>
      <c r="K9" s="4" t="s">
        <v>249</v>
      </c>
    </row>
    <row r="10" spans="1:11" ht="15" x14ac:dyDescent="0.25">
      <c r="A10" s="5" t="s">
        <v>40</v>
      </c>
      <c r="B10" s="5" t="s">
        <v>37</v>
      </c>
      <c r="C10" s="5" t="s">
        <v>6</v>
      </c>
      <c r="D10" s="5" t="s">
        <v>23</v>
      </c>
      <c r="E10" s="9">
        <v>1110000</v>
      </c>
      <c r="F10" s="5" t="s">
        <v>39</v>
      </c>
      <c r="G10" s="5" t="s">
        <v>16</v>
      </c>
      <c r="H10" s="10">
        <v>43922</v>
      </c>
      <c r="I10" s="10">
        <v>45747</v>
      </c>
      <c r="J10" s="5" t="s">
        <v>38</v>
      </c>
      <c r="K10" s="5" t="s">
        <v>244</v>
      </c>
    </row>
    <row r="11" spans="1:11" ht="15" x14ac:dyDescent="0.25">
      <c r="A11" s="4" t="s">
        <v>222</v>
      </c>
      <c r="B11" s="4" t="s">
        <v>41</v>
      </c>
      <c r="C11" s="4" t="s">
        <v>6</v>
      </c>
      <c r="D11" s="5" t="s">
        <v>42</v>
      </c>
      <c r="E11" s="6">
        <v>10510.23</v>
      </c>
      <c r="F11" s="4" t="s">
        <v>33</v>
      </c>
      <c r="G11" s="4"/>
      <c r="H11" s="7">
        <v>43676</v>
      </c>
      <c r="I11" s="7">
        <v>44402</v>
      </c>
      <c r="J11" s="4" t="s">
        <v>43</v>
      </c>
      <c r="K11" s="4" t="s">
        <v>249</v>
      </c>
    </row>
    <row r="12" spans="1:11" ht="15" x14ac:dyDescent="0.25">
      <c r="A12" s="4" t="s">
        <v>222</v>
      </c>
      <c r="B12" s="4" t="s">
        <v>41</v>
      </c>
      <c r="C12" s="4" t="s">
        <v>6</v>
      </c>
      <c r="D12" s="5" t="s">
        <v>44</v>
      </c>
      <c r="E12" s="6">
        <v>15012.679999999991</v>
      </c>
      <c r="F12" s="4" t="s">
        <v>33</v>
      </c>
      <c r="G12" s="4"/>
      <c r="H12" s="7">
        <v>43676</v>
      </c>
      <c r="I12" s="7">
        <v>44402</v>
      </c>
      <c r="J12" s="4" t="s">
        <v>43</v>
      </c>
      <c r="K12" s="4" t="s">
        <v>249</v>
      </c>
    </row>
    <row r="13" spans="1:11" ht="15" x14ac:dyDescent="0.25">
      <c r="A13" s="4" t="s">
        <v>222</v>
      </c>
      <c r="B13" s="4" t="s">
        <v>41</v>
      </c>
      <c r="C13" s="4" t="s">
        <v>6</v>
      </c>
      <c r="D13" s="5" t="s">
        <v>45</v>
      </c>
      <c r="E13" s="6">
        <v>11893.349999999999</v>
      </c>
      <c r="F13" s="4" t="s">
        <v>33</v>
      </c>
      <c r="G13" s="4"/>
      <c r="H13" s="7">
        <v>43676</v>
      </c>
      <c r="I13" s="7">
        <v>44402</v>
      </c>
      <c r="J13" s="4" t="s">
        <v>43</v>
      </c>
      <c r="K13" s="4" t="s">
        <v>249</v>
      </c>
    </row>
    <row r="14" spans="1:11" ht="15" x14ac:dyDescent="0.25">
      <c r="A14" s="4" t="s">
        <v>222</v>
      </c>
      <c r="B14" s="4" t="s">
        <v>41</v>
      </c>
      <c r="C14" s="4" t="s">
        <v>6</v>
      </c>
      <c r="D14" s="5" t="s">
        <v>46</v>
      </c>
      <c r="E14" s="6">
        <v>11682.6</v>
      </c>
      <c r="F14" s="4" t="s">
        <v>33</v>
      </c>
      <c r="G14" s="4"/>
      <c r="H14" s="7">
        <v>43676</v>
      </c>
      <c r="I14" s="7">
        <v>44402</v>
      </c>
      <c r="J14" s="4" t="s">
        <v>43</v>
      </c>
      <c r="K14" s="4" t="s">
        <v>249</v>
      </c>
    </row>
    <row r="15" spans="1:11" ht="15" x14ac:dyDescent="0.25">
      <c r="A15" s="4" t="s">
        <v>222</v>
      </c>
      <c r="B15" s="4" t="s">
        <v>41</v>
      </c>
      <c r="C15" s="4" t="s">
        <v>6</v>
      </c>
      <c r="D15" s="5" t="s">
        <v>47</v>
      </c>
      <c r="E15" s="6">
        <v>4022.08</v>
      </c>
      <c r="F15" s="4" t="s">
        <v>33</v>
      </c>
      <c r="G15" s="4"/>
      <c r="H15" s="7">
        <v>43676</v>
      </c>
      <c r="I15" s="7">
        <v>44402</v>
      </c>
      <c r="J15" s="4" t="s">
        <v>43</v>
      </c>
      <c r="K15" s="4" t="s">
        <v>249</v>
      </c>
    </row>
    <row r="16" spans="1:11" ht="15" x14ac:dyDescent="0.25">
      <c r="A16" s="4" t="s">
        <v>222</v>
      </c>
      <c r="B16" s="4" t="s">
        <v>41</v>
      </c>
      <c r="C16" s="4" t="s">
        <v>6</v>
      </c>
      <c r="D16" s="5" t="s">
        <v>48</v>
      </c>
      <c r="E16" s="6">
        <v>3953.7400000000007</v>
      </c>
      <c r="F16" s="4" t="s">
        <v>33</v>
      </c>
      <c r="G16" s="4"/>
      <c r="H16" s="7">
        <v>43676</v>
      </c>
      <c r="I16" s="7">
        <v>44402</v>
      </c>
      <c r="J16" s="4" t="s">
        <v>43</v>
      </c>
      <c r="K16" s="4" t="s">
        <v>249</v>
      </c>
    </row>
    <row r="17" spans="1:11" ht="15" x14ac:dyDescent="0.25">
      <c r="A17" s="4" t="s">
        <v>222</v>
      </c>
      <c r="B17" s="4" t="s">
        <v>41</v>
      </c>
      <c r="C17" s="4" t="s">
        <v>6</v>
      </c>
      <c r="D17" s="5" t="s">
        <v>49</v>
      </c>
      <c r="E17" s="6">
        <v>9999.8500000000113</v>
      </c>
      <c r="F17" s="4" t="s">
        <v>33</v>
      </c>
      <c r="G17" s="4"/>
      <c r="H17" s="7">
        <v>43676</v>
      </c>
      <c r="I17" s="7">
        <v>44402</v>
      </c>
      <c r="J17" s="4" t="s">
        <v>43</v>
      </c>
      <c r="K17" s="4" t="s">
        <v>249</v>
      </c>
    </row>
    <row r="18" spans="1:11" ht="15" x14ac:dyDescent="0.25">
      <c r="A18" s="4" t="s">
        <v>222</v>
      </c>
      <c r="B18" s="4" t="s">
        <v>41</v>
      </c>
      <c r="C18" s="4" t="s">
        <v>6</v>
      </c>
      <c r="D18" s="5" t="s">
        <v>50</v>
      </c>
      <c r="E18" s="6">
        <v>72974.799999999945</v>
      </c>
      <c r="F18" s="4" t="s">
        <v>33</v>
      </c>
      <c r="G18" s="4"/>
      <c r="H18" s="7">
        <v>43676</v>
      </c>
      <c r="I18" s="7">
        <v>44402</v>
      </c>
      <c r="J18" s="4" t="s">
        <v>43</v>
      </c>
      <c r="K18" s="4" t="s">
        <v>249</v>
      </c>
    </row>
    <row r="19" spans="1:11" ht="15" x14ac:dyDescent="0.25">
      <c r="A19" s="4" t="s">
        <v>222</v>
      </c>
      <c r="B19" s="4" t="s">
        <v>41</v>
      </c>
      <c r="C19" s="4" t="s">
        <v>6</v>
      </c>
      <c r="D19" s="5" t="s">
        <v>51</v>
      </c>
      <c r="E19" s="6">
        <v>104787.70999999992</v>
      </c>
      <c r="F19" s="4" t="s">
        <v>33</v>
      </c>
      <c r="G19" s="4"/>
      <c r="H19" s="7">
        <v>43676</v>
      </c>
      <c r="I19" s="7">
        <v>44402</v>
      </c>
      <c r="J19" s="4" t="s">
        <v>43</v>
      </c>
      <c r="K19" s="4" t="s">
        <v>249</v>
      </c>
    </row>
    <row r="20" spans="1:11" ht="15" x14ac:dyDescent="0.25">
      <c r="A20" s="4" t="s">
        <v>222</v>
      </c>
      <c r="B20" s="4" t="s">
        <v>41</v>
      </c>
      <c r="C20" s="4" t="s">
        <v>6</v>
      </c>
      <c r="D20" s="5" t="s">
        <v>52</v>
      </c>
      <c r="E20" s="6">
        <v>15041.949999999995</v>
      </c>
      <c r="F20" s="4" t="s">
        <v>33</v>
      </c>
      <c r="G20" s="4"/>
      <c r="H20" s="7">
        <v>43676</v>
      </c>
      <c r="I20" s="7">
        <v>44402</v>
      </c>
      <c r="J20" s="4" t="s">
        <v>43</v>
      </c>
      <c r="K20" s="4" t="s">
        <v>249</v>
      </c>
    </row>
    <row r="21" spans="1:11" ht="15" x14ac:dyDescent="0.25">
      <c r="A21" s="4" t="s">
        <v>222</v>
      </c>
      <c r="B21" s="4" t="s">
        <v>41</v>
      </c>
      <c r="C21" s="4" t="s">
        <v>6</v>
      </c>
      <c r="D21" s="5" t="s">
        <v>53</v>
      </c>
      <c r="E21" s="6">
        <v>310671.25000000058</v>
      </c>
      <c r="F21" s="4" t="s">
        <v>33</v>
      </c>
      <c r="G21" s="4"/>
      <c r="H21" s="7">
        <v>43676</v>
      </c>
      <c r="I21" s="7">
        <v>44402</v>
      </c>
      <c r="J21" s="4" t="s">
        <v>43</v>
      </c>
      <c r="K21" s="4" t="s">
        <v>249</v>
      </c>
    </row>
    <row r="22" spans="1:11" x14ac:dyDescent="0.35">
      <c r="A22" s="4" t="s">
        <v>222</v>
      </c>
      <c r="B22" s="4" t="s">
        <v>41</v>
      </c>
      <c r="C22" s="4" t="s">
        <v>6</v>
      </c>
      <c r="D22" s="5" t="s">
        <v>54</v>
      </c>
      <c r="E22" s="6">
        <v>32475.139999999989</v>
      </c>
      <c r="F22" s="4" t="s">
        <v>33</v>
      </c>
      <c r="G22" s="4"/>
      <c r="H22" s="7">
        <v>43676</v>
      </c>
      <c r="I22" s="7">
        <v>44402</v>
      </c>
      <c r="J22" s="4" t="s">
        <v>43</v>
      </c>
      <c r="K22" s="4" t="s">
        <v>249</v>
      </c>
    </row>
    <row r="23" spans="1:11" x14ac:dyDescent="0.35">
      <c r="A23" s="4"/>
      <c r="B23" s="4" t="s">
        <v>55</v>
      </c>
      <c r="C23" s="4" t="s">
        <v>58</v>
      </c>
      <c r="D23" s="5" t="s">
        <v>56</v>
      </c>
      <c r="E23" s="6">
        <v>181616</v>
      </c>
      <c r="F23" s="4" t="s">
        <v>33</v>
      </c>
      <c r="G23" s="4" t="s">
        <v>24</v>
      </c>
      <c r="H23" s="7">
        <v>42826</v>
      </c>
      <c r="I23" s="7">
        <v>44651</v>
      </c>
      <c r="J23" s="4" t="s">
        <v>57</v>
      </c>
      <c r="K23" s="4" t="s">
        <v>235</v>
      </c>
    </row>
    <row r="24" spans="1:11" x14ac:dyDescent="0.35">
      <c r="A24" s="12" t="s">
        <v>223</v>
      </c>
      <c r="B24" s="4" t="s">
        <v>60</v>
      </c>
      <c r="C24" s="4" t="s">
        <v>6</v>
      </c>
      <c r="D24" s="5" t="s">
        <v>61</v>
      </c>
      <c r="E24" s="6">
        <v>796000</v>
      </c>
      <c r="F24" s="4" t="s">
        <v>33</v>
      </c>
      <c r="G24" s="4" t="s">
        <v>62</v>
      </c>
      <c r="H24" s="7">
        <v>43843</v>
      </c>
      <c r="I24" s="7">
        <v>44573</v>
      </c>
      <c r="J24" s="4" t="s">
        <v>5</v>
      </c>
      <c r="K24" s="4" t="s">
        <v>255</v>
      </c>
    </row>
    <row r="25" spans="1:11" x14ac:dyDescent="0.35">
      <c r="A25" s="4" t="s">
        <v>221</v>
      </c>
      <c r="B25" s="4" t="s">
        <v>63</v>
      </c>
      <c r="C25" s="4" t="s">
        <v>6</v>
      </c>
      <c r="D25" s="5" t="s">
        <v>64</v>
      </c>
      <c r="E25" s="6">
        <v>51000</v>
      </c>
      <c r="F25" s="4" t="s">
        <v>24</v>
      </c>
      <c r="G25" s="4"/>
      <c r="H25" s="7">
        <v>43831</v>
      </c>
      <c r="I25" s="7">
        <v>45291</v>
      </c>
      <c r="J25" s="4" t="s">
        <v>65</v>
      </c>
      <c r="K25" s="4" t="s">
        <v>250</v>
      </c>
    </row>
    <row r="26" spans="1:11" x14ac:dyDescent="0.35">
      <c r="A26" s="4" t="s">
        <v>224</v>
      </c>
      <c r="B26" s="4" t="s">
        <v>66</v>
      </c>
      <c r="C26" s="4" t="s">
        <v>6</v>
      </c>
      <c r="D26" s="5" t="s">
        <v>67</v>
      </c>
      <c r="E26" s="9">
        <v>11877.84</v>
      </c>
      <c r="F26" s="4" t="s">
        <v>8</v>
      </c>
      <c r="G26" s="4"/>
      <c r="H26" s="7">
        <v>43808</v>
      </c>
      <c r="I26" s="7">
        <v>44174</v>
      </c>
      <c r="J26" s="4" t="s">
        <v>68</v>
      </c>
      <c r="K26" s="4" t="s">
        <v>255</v>
      </c>
    </row>
    <row r="27" spans="1:11" x14ac:dyDescent="0.35">
      <c r="A27" s="4" t="s">
        <v>217</v>
      </c>
      <c r="B27" s="4" t="s">
        <v>69</v>
      </c>
      <c r="C27" s="4" t="s">
        <v>6</v>
      </c>
      <c r="D27" s="5" t="s">
        <v>70</v>
      </c>
      <c r="E27" s="6">
        <v>24840</v>
      </c>
      <c r="F27" s="4" t="s">
        <v>24</v>
      </c>
      <c r="G27" s="4"/>
      <c r="H27" s="7">
        <v>43191</v>
      </c>
      <c r="I27" s="7">
        <v>44286</v>
      </c>
      <c r="J27" s="4" t="s">
        <v>71</v>
      </c>
      <c r="K27" s="4" t="s">
        <v>251</v>
      </c>
    </row>
    <row r="28" spans="1:11" x14ac:dyDescent="0.35">
      <c r="A28" s="4" t="s">
        <v>74</v>
      </c>
      <c r="B28" s="4" t="s">
        <v>72</v>
      </c>
      <c r="C28" s="4" t="s">
        <v>6</v>
      </c>
      <c r="D28" s="5" t="s">
        <v>73</v>
      </c>
      <c r="E28" s="6">
        <v>26982</v>
      </c>
      <c r="F28" s="4" t="s">
        <v>24</v>
      </c>
      <c r="G28" s="4" t="s">
        <v>16</v>
      </c>
      <c r="H28" s="7">
        <v>43191</v>
      </c>
      <c r="I28" s="7">
        <v>44316</v>
      </c>
      <c r="J28" s="4" t="s">
        <v>20</v>
      </c>
      <c r="K28" s="4" t="s">
        <v>255</v>
      </c>
    </row>
    <row r="29" spans="1:11" x14ac:dyDescent="0.35">
      <c r="A29" s="4" t="s">
        <v>225</v>
      </c>
      <c r="B29" s="4" t="s">
        <v>75</v>
      </c>
      <c r="C29" s="4" t="s">
        <v>6</v>
      </c>
      <c r="D29" s="5" t="s">
        <v>76</v>
      </c>
      <c r="E29" s="6">
        <v>13055.04</v>
      </c>
      <c r="F29" s="4" t="s">
        <v>24</v>
      </c>
      <c r="G29" s="4"/>
      <c r="H29" s="7">
        <v>43191</v>
      </c>
      <c r="I29" s="7">
        <v>44286</v>
      </c>
      <c r="J29" s="4" t="s">
        <v>20</v>
      </c>
      <c r="K29" s="4" t="s">
        <v>248</v>
      </c>
    </row>
    <row r="30" spans="1:11" ht="14.4" x14ac:dyDescent="0.3">
      <c r="A30" s="4" t="s">
        <v>80</v>
      </c>
      <c r="B30" s="4" t="s">
        <v>77</v>
      </c>
      <c r="C30" s="4" t="s">
        <v>6</v>
      </c>
      <c r="D30" s="5" t="s">
        <v>78</v>
      </c>
      <c r="E30" s="6">
        <v>27000</v>
      </c>
      <c r="F30" s="4" t="s">
        <v>16</v>
      </c>
      <c r="G30" s="4"/>
      <c r="H30" s="7">
        <v>43922</v>
      </c>
      <c r="I30" s="7">
        <v>44286</v>
      </c>
      <c r="J30" s="4" t="s">
        <v>79</v>
      </c>
      <c r="K30" s="4" t="s">
        <v>251</v>
      </c>
    </row>
    <row r="31" spans="1:11" ht="14.4" x14ac:dyDescent="0.3">
      <c r="A31" s="4" t="s">
        <v>217</v>
      </c>
      <c r="B31" s="4" t="s">
        <v>81</v>
      </c>
      <c r="C31" s="4" t="s">
        <v>6</v>
      </c>
      <c r="D31" s="5" t="s">
        <v>82</v>
      </c>
      <c r="E31" s="6">
        <v>25200</v>
      </c>
      <c r="F31" s="4" t="s">
        <v>24</v>
      </c>
      <c r="G31" s="4"/>
      <c r="H31" s="7">
        <v>43282</v>
      </c>
      <c r="I31" s="7">
        <v>44377</v>
      </c>
      <c r="J31" s="4" t="s">
        <v>81</v>
      </c>
      <c r="K31" s="4" t="s">
        <v>247</v>
      </c>
    </row>
    <row r="32" spans="1:11" ht="14.4" x14ac:dyDescent="0.3">
      <c r="A32" s="4" t="s">
        <v>217</v>
      </c>
      <c r="B32" s="4" t="s">
        <v>83</v>
      </c>
      <c r="C32" s="4" t="s">
        <v>6</v>
      </c>
      <c r="D32" s="5" t="s">
        <v>84</v>
      </c>
      <c r="E32" s="6">
        <v>25020</v>
      </c>
      <c r="F32" s="4" t="s">
        <v>16</v>
      </c>
      <c r="G32" s="4"/>
      <c r="H32" s="7">
        <v>43900</v>
      </c>
      <c r="I32" s="7">
        <v>44264</v>
      </c>
      <c r="J32" s="4" t="s">
        <v>85</v>
      </c>
      <c r="K32" s="4" t="s">
        <v>252</v>
      </c>
    </row>
    <row r="33" spans="1:11" ht="14.4" x14ac:dyDescent="0.3">
      <c r="A33" s="4" t="s">
        <v>226</v>
      </c>
      <c r="B33" s="4" t="s">
        <v>254</v>
      </c>
      <c r="C33" s="4" t="s">
        <v>6</v>
      </c>
      <c r="D33" s="5" t="s">
        <v>87</v>
      </c>
      <c r="E33" s="6">
        <v>108000</v>
      </c>
      <c r="F33" s="4" t="s">
        <v>24</v>
      </c>
      <c r="G33" s="4"/>
      <c r="H33" s="7">
        <v>43556</v>
      </c>
      <c r="I33" s="7">
        <v>44286</v>
      </c>
      <c r="J33" s="4" t="s">
        <v>20</v>
      </c>
      <c r="K33" s="4" t="s">
        <v>255</v>
      </c>
    </row>
    <row r="34" spans="1:11" ht="14.4" x14ac:dyDescent="0.3">
      <c r="A34" s="4" t="s">
        <v>91</v>
      </c>
      <c r="B34" s="4" t="s">
        <v>88</v>
      </c>
      <c r="C34" s="4" t="s">
        <v>6</v>
      </c>
      <c r="D34" s="5" t="s">
        <v>89</v>
      </c>
      <c r="E34" s="17">
        <v>0</v>
      </c>
      <c r="F34" s="4" t="s">
        <v>90</v>
      </c>
      <c r="G34" s="4"/>
      <c r="H34" s="7">
        <v>41730</v>
      </c>
      <c r="I34" s="7">
        <v>44286</v>
      </c>
      <c r="J34" s="4" t="s">
        <v>5</v>
      </c>
      <c r="K34" s="4" t="s">
        <v>255</v>
      </c>
    </row>
    <row r="35" spans="1:11" ht="14.4" x14ac:dyDescent="0.3">
      <c r="A35" s="4" t="s">
        <v>96</v>
      </c>
      <c r="B35" s="4" t="s">
        <v>92</v>
      </c>
      <c r="C35" s="4" t="s">
        <v>6</v>
      </c>
      <c r="D35" s="5" t="s">
        <v>93</v>
      </c>
      <c r="E35" s="6" t="s">
        <v>238</v>
      </c>
      <c r="F35" s="4" t="s">
        <v>39</v>
      </c>
      <c r="G35" s="4" t="s">
        <v>95</v>
      </c>
      <c r="H35" s="7">
        <v>42095</v>
      </c>
      <c r="I35" s="7">
        <v>44651</v>
      </c>
      <c r="J35" s="4" t="s">
        <v>94</v>
      </c>
      <c r="K35" s="4" t="s">
        <v>253</v>
      </c>
    </row>
    <row r="36" spans="1:11" ht="14.4" x14ac:dyDescent="0.3">
      <c r="A36" s="4" t="s">
        <v>100</v>
      </c>
      <c r="B36" s="4" t="s">
        <v>97</v>
      </c>
      <c r="C36" s="4" t="s">
        <v>6</v>
      </c>
      <c r="D36" s="5" t="s">
        <v>98</v>
      </c>
      <c r="E36" s="6">
        <v>60253</v>
      </c>
      <c r="F36" s="4" t="s">
        <v>24</v>
      </c>
      <c r="G36" s="4" t="s">
        <v>16</v>
      </c>
      <c r="H36" s="7">
        <v>42856</v>
      </c>
      <c r="I36" s="7">
        <v>44316</v>
      </c>
      <c r="J36" s="4" t="s">
        <v>99</v>
      </c>
      <c r="K36" s="4" t="s">
        <v>247</v>
      </c>
    </row>
    <row r="37" spans="1:11" ht="14.4" x14ac:dyDescent="0.3">
      <c r="A37" s="4" t="s">
        <v>105</v>
      </c>
      <c r="B37" s="4" t="s">
        <v>101</v>
      </c>
      <c r="C37" s="4" t="s">
        <v>104</v>
      </c>
      <c r="D37" s="5" t="s">
        <v>102</v>
      </c>
      <c r="E37" s="6">
        <v>122730</v>
      </c>
      <c r="F37" s="4" t="s">
        <v>39</v>
      </c>
      <c r="G37" s="4"/>
      <c r="H37" s="7">
        <v>43191</v>
      </c>
      <c r="I37" s="7">
        <v>45016</v>
      </c>
      <c r="J37" s="4" t="s">
        <v>103</v>
      </c>
      <c r="K37" s="4" t="s">
        <v>235</v>
      </c>
    </row>
    <row r="38" spans="1:11" ht="14.4" x14ac:dyDescent="0.3">
      <c r="A38" s="4" t="s">
        <v>227</v>
      </c>
      <c r="B38" s="4" t="s">
        <v>106</v>
      </c>
      <c r="C38" s="4" t="s">
        <v>17</v>
      </c>
      <c r="D38" s="5" t="s">
        <v>107</v>
      </c>
      <c r="E38" s="6">
        <v>63662.400000000001</v>
      </c>
      <c r="F38" s="4" t="s">
        <v>24</v>
      </c>
      <c r="G38" s="4"/>
      <c r="H38" s="7">
        <v>43160</v>
      </c>
      <c r="I38" s="7">
        <v>44255</v>
      </c>
      <c r="J38" s="4" t="s">
        <v>108</v>
      </c>
      <c r="K38" s="4" t="s">
        <v>235</v>
      </c>
    </row>
    <row r="39" spans="1:11" ht="14.4" x14ac:dyDescent="0.3">
      <c r="A39" s="4" t="s">
        <v>112</v>
      </c>
      <c r="B39" s="4" t="s">
        <v>109</v>
      </c>
      <c r="C39" s="4" t="s">
        <v>6</v>
      </c>
      <c r="D39" s="5" t="s">
        <v>110</v>
      </c>
      <c r="E39" s="6">
        <v>70216</v>
      </c>
      <c r="F39" s="4" t="s">
        <v>39</v>
      </c>
      <c r="G39" s="4"/>
      <c r="H39" s="7">
        <v>43191</v>
      </c>
      <c r="I39" s="7">
        <v>45016</v>
      </c>
      <c r="J39" s="4" t="s">
        <v>111</v>
      </c>
      <c r="K39" s="4" t="s">
        <v>255</v>
      </c>
    </row>
    <row r="40" spans="1:11" ht="14.4" x14ac:dyDescent="0.3">
      <c r="A40" s="4" t="s">
        <v>117</v>
      </c>
      <c r="B40" s="4" t="s">
        <v>113</v>
      </c>
      <c r="C40" s="4" t="s">
        <v>6</v>
      </c>
      <c r="D40" s="5" t="s">
        <v>114</v>
      </c>
      <c r="E40" s="6">
        <v>30264</v>
      </c>
      <c r="F40" s="4" t="s">
        <v>16</v>
      </c>
      <c r="G40" s="4" t="s">
        <v>116</v>
      </c>
      <c r="H40" s="7">
        <v>43916</v>
      </c>
      <c r="I40" s="7">
        <v>44280</v>
      </c>
      <c r="J40" s="4" t="s">
        <v>115</v>
      </c>
      <c r="K40" s="4" t="s">
        <v>248</v>
      </c>
    </row>
    <row r="41" spans="1:11" ht="14.4" x14ac:dyDescent="0.3">
      <c r="A41" s="4" t="s">
        <v>228</v>
      </c>
      <c r="B41" s="4" t="s">
        <v>118</v>
      </c>
      <c r="C41" s="4" t="s">
        <v>6</v>
      </c>
      <c r="D41" s="5" t="s">
        <v>119</v>
      </c>
      <c r="E41" s="6">
        <v>90000</v>
      </c>
      <c r="F41" s="4" t="s">
        <v>24</v>
      </c>
      <c r="G41" s="4" t="s">
        <v>33</v>
      </c>
      <c r="H41" s="7">
        <v>43213</v>
      </c>
      <c r="I41" s="7">
        <v>44308</v>
      </c>
      <c r="J41" s="4" t="s">
        <v>120</v>
      </c>
      <c r="K41" s="4" t="s">
        <v>255</v>
      </c>
    </row>
    <row r="42" spans="1:11" ht="14.4" x14ac:dyDescent="0.3">
      <c r="A42" s="4" t="s">
        <v>220</v>
      </c>
      <c r="B42" s="4" t="s">
        <v>121</v>
      </c>
      <c r="C42" s="4" t="s">
        <v>6</v>
      </c>
      <c r="D42" s="5" t="s">
        <v>122</v>
      </c>
      <c r="E42" s="6">
        <v>55620</v>
      </c>
      <c r="F42" s="4" t="s">
        <v>24</v>
      </c>
      <c r="G42" s="4"/>
      <c r="H42" s="7">
        <v>43313</v>
      </c>
      <c r="I42" s="7">
        <v>44408</v>
      </c>
      <c r="J42" s="4" t="s">
        <v>121</v>
      </c>
      <c r="K42" s="4" t="s">
        <v>244</v>
      </c>
    </row>
    <row r="43" spans="1:11" ht="14.4" x14ac:dyDescent="0.3">
      <c r="A43" s="4" t="s">
        <v>126</v>
      </c>
      <c r="B43" s="4" t="s">
        <v>123</v>
      </c>
      <c r="C43" s="4" t="s">
        <v>6</v>
      </c>
      <c r="D43" s="5" t="s">
        <v>124</v>
      </c>
      <c r="E43" s="6">
        <v>135000</v>
      </c>
      <c r="F43" s="4" t="s">
        <v>39</v>
      </c>
      <c r="G43" s="4" t="s">
        <v>16</v>
      </c>
      <c r="H43" s="7">
        <v>42826</v>
      </c>
      <c r="I43" s="7">
        <v>44286</v>
      </c>
      <c r="J43" s="4" t="s">
        <v>125</v>
      </c>
      <c r="K43" s="4" t="s">
        <v>247</v>
      </c>
    </row>
    <row r="44" spans="1:11" ht="14.4" x14ac:dyDescent="0.3">
      <c r="A44" s="4" t="s">
        <v>130</v>
      </c>
      <c r="B44" s="4" t="s">
        <v>127</v>
      </c>
      <c r="C44" s="4" t="s">
        <v>6</v>
      </c>
      <c r="D44" s="5" t="s">
        <v>128</v>
      </c>
      <c r="E44" s="6">
        <v>1549412.4</v>
      </c>
      <c r="F44" s="4" t="s">
        <v>129</v>
      </c>
      <c r="G44" s="4"/>
      <c r="H44" s="7">
        <v>40452</v>
      </c>
      <c r="I44" s="7">
        <v>44469</v>
      </c>
      <c r="J44" s="4" t="s">
        <v>7</v>
      </c>
      <c r="K44" s="4" t="s">
        <v>244</v>
      </c>
    </row>
    <row r="45" spans="1:11" ht="14.4" x14ac:dyDescent="0.3">
      <c r="A45" s="4" t="s">
        <v>229</v>
      </c>
      <c r="B45" s="4" t="s">
        <v>131</v>
      </c>
      <c r="C45" s="4" t="s">
        <v>6</v>
      </c>
      <c r="D45" s="5" t="s">
        <v>132</v>
      </c>
      <c r="E45" s="6">
        <v>2801240</v>
      </c>
      <c r="F45" s="4" t="s">
        <v>8</v>
      </c>
      <c r="G45" s="4" t="s">
        <v>243</v>
      </c>
      <c r="H45" s="7">
        <v>43922</v>
      </c>
      <c r="I45" s="7">
        <v>44286</v>
      </c>
      <c r="J45" s="4" t="s">
        <v>5</v>
      </c>
      <c r="K45" s="4" t="s">
        <v>255</v>
      </c>
    </row>
    <row r="46" spans="1:11" ht="14.4" x14ac:dyDescent="0.3">
      <c r="A46" s="4"/>
      <c r="B46" s="4" t="s">
        <v>133</v>
      </c>
      <c r="C46" s="4" t="s">
        <v>104</v>
      </c>
      <c r="D46" s="5" t="s">
        <v>134</v>
      </c>
      <c r="E46" s="6">
        <v>128000</v>
      </c>
      <c r="F46" s="4" t="s">
        <v>28</v>
      </c>
      <c r="G46" s="4"/>
      <c r="H46" s="7">
        <v>42012</v>
      </c>
      <c r="I46" s="7" t="s">
        <v>28</v>
      </c>
      <c r="J46" s="4" t="s">
        <v>135</v>
      </c>
      <c r="K46" s="4" t="s">
        <v>235</v>
      </c>
    </row>
    <row r="47" spans="1:11" ht="14.4" x14ac:dyDescent="0.3">
      <c r="A47" s="4" t="s">
        <v>230</v>
      </c>
      <c r="B47" s="4" t="s">
        <v>136</v>
      </c>
      <c r="C47" s="4" t="s">
        <v>6</v>
      </c>
      <c r="D47" s="5" t="s">
        <v>137</v>
      </c>
      <c r="E47" s="6">
        <v>520000</v>
      </c>
      <c r="F47" s="4" t="s">
        <v>16</v>
      </c>
      <c r="G47" s="4" t="s">
        <v>16</v>
      </c>
      <c r="H47" s="7">
        <v>43922</v>
      </c>
      <c r="I47" s="7">
        <v>44286</v>
      </c>
      <c r="J47" s="4" t="s">
        <v>138</v>
      </c>
      <c r="K47" s="4" t="s">
        <v>255</v>
      </c>
    </row>
    <row r="48" spans="1:11" ht="14.4" x14ac:dyDescent="0.3">
      <c r="A48" s="4"/>
      <c r="B48" s="4" t="s">
        <v>139</v>
      </c>
      <c r="C48" s="4" t="s">
        <v>58</v>
      </c>
      <c r="D48" s="5" t="s">
        <v>140</v>
      </c>
      <c r="E48" s="6">
        <v>468390</v>
      </c>
      <c r="F48" s="4" t="s">
        <v>39</v>
      </c>
      <c r="G48" s="4"/>
      <c r="H48" s="7"/>
      <c r="I48" s="7">
        <v>45107</v>
      </c>
      <c r="J48" s="4" t="s">
        <v>7</v>
      </c>
      <c r="K48" s="4" t="s">
        <v>235</v>
      </c>
    </row>
    <row r="49" spans="1:11" ht="14.4" x14ac:dyDescent="0.3">
      <c r="A49" s="4" t="s">
        <v>145</v>
      </c>
      <c r="B49" s="4" t="s">
        <v>141</v>
      </c>
      <c r="C49" s="4" t="s">
        <v>6</v>
      </c>
      <c r="D49" s="5" t="s">
        <v>142</v>
      </c>
      <c r="E49" s="6">
        <v>1257559.0499999998</v>
      </c>
      <c r="F49" s="4" t="s">
        <v>24</v>
      </c>
      <c r="G49" s="4" t="s">
        <v>144</v>
      </c>
      <c r="H49" s="7">
        <v>43191</v>
      </c>
      <c r="I49" s="7">
        <v>44286</v>
      </c>
      <c r="J49" s="4" t="s">
        <v>143</v>
      </c>
      <c r="K49" s="4" t="s">
        <v>255</v>
      </c>
    </row>
    <row r="50" spans="1:11" ht="14.4" x14ac:dyDescent="0.3">
      <c r="A50" s="4" t="s">
        <v>149</v>
      </c>
      <c r="B50" s="4" t="s">
        <v>146</v>
      </c>
      <c r="C50" s="4" t="s">
        <v>104</v>
      </c>
      <c r="D50" s="5" t="s">
        <v>147</v>
      </c>
      <c r="E50" s="6">
        <v>268000</v>
      </c>
      <c r="F50" s="4" t="s">
        <v>33</v>
      </c>
      <c r="G50" s="4" t="s">
        <v>144</v>
      </c>
      <c r="H50" s="7">
        <v>43024</v>
      </c>
      <c r="I50" s="7">
        <v>44484</v>
      </c>
      <c r="J50" s="4" t="s">
        <v>148</v>
      </c>
      <c r="K50" s="4" t="s">
        <v>235</v>
      </c>
    </row>
    <row r="51" spans="1:11" ht="14.4" x14ac:dyDescent="0.3">
      <c r="A51" s="5" t="s">
        <v>231</v>
      </c>
      <c r="B51" s="4" t="s">
        <v>150</v>
      </c>
      <c r="C51" s="4" t="s">
        <v>104</v>
      </c>
      <c r="D51" s="5" t="s">
        <v>151</v>
      </c>
      <c r="E51" s="6">
        <v>1200000</v>
      </c>
      <c r="F51" s="4" t="s">
        <v>59</v>
      </c>
      <c r="G51" s="4"/>
      <c r="H51" s="7">
        <v>42968</v>
      </c>
      <c r="I51" s="7">
        <v>44428</v>
      </c>
      <c r="J51" s="4" t="s">
        <v>150</v>
      </c>
      <c r="K51" s="4" t="s">
        <v>235</v>
      </c>
    </row>
    <row r="52" spans="1:11" ht="14.4" x14ac:dyDescent="0.3">
      <c r="A52" s="5" t="s">
        <v>232</v>
      </c>
      <c r="B52" s="4" t="s">
        <v>152</v>
      </c>
      <c r="C52" s="4" t="s">
        <v>6</v>
      </c>
      <c r="D52" s="5" t="s">
        <v>153</v>
      </c>
      <c r="E52" s="6">
        <v>115200</v>
      </c>
      <c r="F52" s="4" t="s">
        <v>33</v>
      </c>
      <c r="G52" s="4" t="s">
        <v>33</v>
      </c>
      <c r="H52" s="7">
        <v>43678</v>
      </c>
      <c r="I52" s="7">
        <v>44408</v>
      </c>
      <c r="J52" s="4" t="s">
        <v>154</v>
      </c>
      <c r="K52" s="4" t="s">
        <v>249</v>
      </c>
    </row>
    <row r="53" spans="1:11" ht="14.4" x14ac:dyDescent="0.3">
      <c r="A53" s="4" t="s">
        <v>158</v>
      </c>
      <c r="B53" s="4" t="s">
        <v>155</v>
      </c>
      <c r="C53" s="4" t="s">
        <v>6</v>
      </c>
      <c r="D53" s="5" t="s">
        <v>156</v>
      </c>
      <c r="E53" s="6">
        <v>629452</v>
      </c>
      <c r="F53" s="4" t="s">
        <v>24</v>
      </c>
      <c r="G53" s="4" t="s">
        <v>16</v>
      </c>
      <c r="H53" s="7">
        <v>43192</v>
      </c>
      <c r="I53" s="7">
        <v>44287</v>
      </c>
      <c r="J53" s="4" t="s">
        <v>157</v>
      </c>
      <c r="K53" s="4" t="s">
        <v>256</v>
      </c>
    </row>
    <row r="54" spans="1:11" ht="14.4" x14ac:dyDescent="0.3">
      <c r="A54" s="4" t="s">
        <v>162</v>
      </c>
      <c r="B54" s="4" t="s">
        <v>159</v>
      </c>
      <c r="C54" s="4" t="s">
        <v>17</v>
      </c>
      <c r="D54" s="5" t="s">
        <v>160</v>
      </c>
      <c r="E54" s="6">
        <v>143741.38</v>
      </c>
      <c r="F54" s="4" t="s">
        <v>90</v>
      </c>
      <c r="G54" s="4"/>
      <c r="H54" s="7">
        <v>43191</v>
      </c>
      <c r="I54" s="7">
        <v>45747</v>
      </c>
      <c r="J54" s="4" t="s">
        <v>161</v>
      </c>
      <c r="K54" s="4" t="s">
        <v>235</v>
      </c>
    </row>
    <row r="55" spans="1:11" ht="14.4" x14ac:dyDescent="0.3">
      <c r="A55" s="4"/>
      <c r="B55" s="4" t="s">
        <v>163</v>
      </c>
      <c r="C55" s="4" t="s">
        <v>58</v>
      </c>
      <c r="D55" s="5" t="s">
        <v>164</v>
      </c>
      <c r="E55" s="6">
        <v>170870</v>
      </c>
      <c r="F55" s="4" t="s">
        <v>33</v>
      </c>
      <c r="G55" s="4" t="s">
        <v>33</v>
      </c>
      <c r="H55" s="7">
        <v>43282</v>
      </c>
      <c r="I55" s="7">
        <v>44742</v>
      </c>
      <c r="J55" s="4" t="s">
        <v>5</v>
      </c>
      <c r="K55" s="4" t="s">
        <v>235</v>
      </c>
    </row>
    <row r="56" spans="1:11" ht="18.649999999999999" customHeight="1" x14ac:dyDescent="0.3">
      <c r="A56" s="4" t="s">
        <v>167</v>
      </c>
      <c r="B56" s="5" t="s">
        <v>165</v>
      </c>
      <c r="C56" s="4" t="s">
        <v>6</v>
      </c>
      <c r="D56" s="5" t="s">
        <v>166</v>
      </c>
      <c r="E56" s="6">
        <v>201000</v>
      </c>
      <c r="F56" s="4" t="s">
        <v>24</v>
      </c>
      <c r="G56" s="18" t="s">
        <v>33</v>
      </c>
      <c r="H56" s="7">
        <v>44105</v>
      </c>
      <c r="I56" s="7">
        <v>45199</v>
      </c>
      <c r="J56" s="4" t="s">
        <v>5</v>
      </c>
      <c r="K56" s="4" t="s">
        <v>248</v>
      </c>
    </row>
    <row r="57" spans="1:11" ht="14.4" x14ac:dyDescent="0.3">
      <c r="A57" s="4" t="s">
        <v>233</v>
      </c>
      <c r="B57" s="4" t="s">
        <v>168</v>
      </c>
      <c r="C57" s="4" t="s">
        <v>6</v>
      </c>
      <c r="D57" s="5" t="s">
        <v>169</v>
      </c>
      <c r="E57" s="9">
        <v>60000</v>
      </c>
      <c r="F57" s="4" t="s">
        <v>16</v>
      </c>
      <c r="G57" s="4"/>
      <c r="H57" s="7">
        <v>43800</v>
      </c>
      <c r="I57" s="7">
        <v>44165</v>
      </c>
      <c r="J57" s="4" t="s">
        <v>242</v>
      </c>
      <c r="K57" s="4" t="s">
        <v>235</v>
      </c>
    </row>
    <row r="58" spans="1:11" ht="14.4" x14ac:dyDescent="0.3">
      <c r="A58" s="4" t="s">
        <v>217</v>
      </c>
      <c r="B58" s="4" t="s">
        <v>171</v>
      </c>
      <c r="C58" s="4" t="s">
        <v>6</v>
      </c>
      <c r="D58" s="5" t="s">
        <v>172</v>
      </c>
      <c r="E58" s="6">
        <f>8333*1.2</f>
        <v>9999.6</v>
      </c>
      <c r="F58" s="4" t="s">
        <v>21</v>
      </c>
      <c r="G58" s="4"/>
      <c r="H58" s="7">
        <v>43371</v>
      </c>
      <c r="I58" s="7">
        <v>44196</v>
      </c>
      <c r="J58" s="4" t="s">
        <v>7</v>
      </c>
      <c r="K58" s="4" t="s">
        <v>244</v>
      </c>
    </row>
    <row r="59" spans="1:11" ht="14.4" x14ac:dyDescent="0.3">
      <c r="A59" s="4" t="s">
        <v>217</v>
      </c>
      <c r="B59" s="5" t="s">
        <v>173</v>
      </c>
      <c r="C59" s="4" t="s">
        <v>6</v>
      </c>
      <c r="D59" s="5" t="s">
        <v>174</v>
      </c>
      <c r="E59" s="6">
        <v>4500</v>
      </c>
      <c r="F59" s="11" t="s">
        <v>175</v>
      </c>
      <c r="G59" s="4"/>
      <c r="H59" s="7">
        <v>44013</v>
      </c>
      <c r="I59" s="7">
        <v>44377</v>
      </c>
      <c r="J59" s="4" t="s">
        <v>173</v>
      </c>
      <c r="K59" s="4" t="s">
        <v>258</v>
      </c>
    </row>
    <row r="60" spans="1:11" ht="14.4" x14ac:dyDescent="0.3">
      <c r="A60" s="5"/>
      <c r="B60" s="5" t="s">
        <v>176</v>
      </c>
      <c r="C60" s="5" t="s">
        <v>17</v>
      </c>
      <c r="D60" s="5" t="s">
        <v>177</v>
      </c>
      <c r="E60" s="9">
        <v>8000000</v>
      </c>
      <c r="F60" s="13" t="s">
        <v>179</v>
      </c>
      <c r="G60" s="5" t="s">
        <v>16</v>
      </c>
      <c r="H60" s="10">
        <v>40179</v>
      </c>
      <c r="I60" s="10">
        <v>46022</v>
      </c>
      <c r="J60" s="5" t="s">
        <v>178</v>
      </c>
      <c r="K60" s="5" t="s">
        <v>235</v>
      </c>
    </row>
    <row r="61" spans="1:11" ht="14.4" x14ac:dyDescent="0.3">
      <c r="A61" s="4" t="s">
        <v>183</v>
      </c>
      <c r="B61" s="4" t="s">
        <v>180</v>
      </c>
      <c r="C61" s="4" t="s">
        <v>6</v>
      </c>
      <c r="D61" s="5" t="s">
        <v>181</v>
      </c>
      <c r="E61" s="6">
        <v>246667</v>
      </c>
      <c r="F61" s="4" t="s">
        <v>24</v>
      </c>
      <c r="G61" s="4" t="s">
        <v>182</v>
      </c>
      <c r="H61" s="7">
        <v>43556</v>
      </c>
      <c r="I61" s="7">
        <v>44651</v>
      </c>
      <c r="J61" s="4" t="s">
        <v>5</v>
      </c>
      <c r="K61" s="4" t="s">
        <v>255</v>
      </c>
    </row>
    <row r="62" spans="1:11" ht="14.4" x14ac:dyDescent="0.3">
      <c r="A62" s="4" t="s">
        <v>217</v>
      </c>
      <c r="B62" s="4" t="s">
        <v>184</v>
      </c>
      <c r="C62" s="4" t="s">
        <v>6</v>
      </c>
      <c r="D62" s="5" t="s">
        <v>185</v>
      </c>
      <c r="E62" s="6">
        <v>0</v>
      </c>
      <c r="F62" s="4" t="s">
        <v>39</v>
      </c>
      <c r="G62" s="4"/>
      <c r="H62" s="7">
        <v>43503</v>
      </c>
      <c r="I62" s="7">
        <v>45328</v>
      </c>
      <c r="J62" s="4" t="s">
        <v>5</v>
      </c>
      <c r="K62" s="4" t="s">
        <v>255</v>
      </c>
    </row>
    <row r="63" spans="1:11" ht="14.4" x14ac:dyDescent="0.3">
      <c r="A63" s="5" t="s">
        <v>236</v>
      </c>
      <c r="B63" s="5" t="s">
        <v>188</v>
      </c>
      <c r="C63" s="5" t="s">
        <v>6</v>
      </c>
      <c r="D63" s="5" t="s">
        <v>67</v>
      </c>
      <c r="E63" s="9">
        <v>135000</v>
      </c>
      <c r="F63" s="5" t="s">
        <v>8</v>
      </c>
      <c r="G63" s="5"/>
      <c r="H63" s="10">
        <v>43900</v>
      </c>
      <c r="I63" s="10">
        <v>44264</v>
      </c>
      <c r="J63" s="5" t="s">
        <v>86</v>
      </c>
      <c r="K63" s="5" t="s">
        <v>252</v>
      </c>
    </row>
    <row r="64" spans="1:11" ht="14.4" x14ac:dyDescent="0.3">
      <c r="A64" s="5" t="s">
        <v>237</v>
      </c>
      <c r="B64" s="5" t="s">
        <v>189</v>
      </c>
      <c r="C64" s="5" t="s">
        <v>6</v>
      </c>
      <c r="D64" s="5" t="s">
        <v>190</v>
      </c>
      <c r="E64" s="9">
        <v>45000</v>
      </c>
      <c r="F64" s="5" t="s">
        <v>33</v>
      </c>
      <c r="G64" s="5" t="s">
        <v>191</v>
      </c>
      <c r="H64" s="10">
        <v>43647</v>
      </c>
      <c r="I64" s="10">
        <v>44377</v>
      </c>
      <c r="J64" s="5" t="s">
        <v>239</v>
      </c>
      <c r="K64" s="5" t="s">
        <v>248</v>
      </c>
    </row>
    <row r="65" spans="1:11" ht="14.4" x14ac:dyDescent="0.3">
      <c r="A65" s="4" t="s">
        <v>234</v>
      </c>
      <c r="B65" s="4" t="s">
        <v>192</v>
      </c>
      <c r="C65" s="4" t="s">
        <v>6</v>
      </c>
      <c r="D65" s="5" t="s">
        <v>193</v>
      </c>
      <c r="E65" s="6">
        <v>12168</v>
      </c>
      <c r="F65" s="4" t="s">
        <v>194</v>
      </c>
      <c r="G65" s="4"/>
      <c r="H65" s="7">
        <v>43556</v>
      </c>
      <c r="I65" s="7">
        <v>44651</v>
      </c>
      <c r="J65" s="4" t="s">
        <v>187</v>
      </c>
      <c r="K65" s="4" t="s">
        <v>248</v>
      </c>
    </row>
    <row r="66" spans="1:11" ht="14.4" x14ac:dyDescent="0.3">
      <c r="A66" s="4" t="s">
        <v>217</v>
      </c>
      <c r="B66" s="14" t="s">
        <v>195</v>
      </c>
      <c r="C66" s="4" t="s">
        <v>6</v>
      </c>
      <c r="D66" s="15" t="s">
        <v>261</v>
      </c>
      <c r="E66" s="6">
        <v>7812</v>
      </c>
      <c r="F66" s="16" t="s">
        <v>16</v>
      </c>
      <c r="G66" s="4"/>
      <c r="H66" s="7">
        <v>44007</v>
      </c>
      <c r="I66" s="7">
        <v>44371</v>
      </c>
      <c r="J66" s="4" t="s">
        <v>170</v>
      </c>
      <c r="K66" s="4" t="s">
        <v>257</v>
      </c>
    </row>
    <row r="67" spans="1:11" ht="14.4" x14ac:dyDescent="0.3">
      <c r="A67" s="4"/>
      <c r="B67" s="14" t="s">
        <v>196</v>
      </c>
      <c r="C67" s="4" t="s">
        <v>6</v>
      </c>
      <c r="D67" s="15" t="s">
        <v>197</v>
      </c>
      <c r="E67" s="6">
        <v>13500</v>
      </c>
      <c r="F67" s="16" t="s">
        <v>33</v>
      </c>
      <c r="G67" s="4"/>
      <c r="H67" s="7">
        <v>43556</v>
      </c>
      <c r="I67" s="7">
        <v>44286</v>
      </c>
      <c r="J67" s="4" t="s">
        <v>170</v>
      </c>
      <c r="K67" s="4" t="s">
        <v>257</v>
      </c>
    </row>
    <row r="68" spans="1:11" x14ac:dyDescent="0.35">
      <c r="A68" s="4" t="s">
        <v>200</v>
      </c>
      <c r="B68" s="14" t="s">
        <v>198</v>
      </c>
      <c r="C68" s="4" t="s">
        <v>6</v>
      </c>
      <c r="D68" s="15" t="s">
        <v>199</v>
      </c>
      <c r="E68" s="6">
        <v>13182</v>
      </c>
      <c r="F68" s="16" t="s">
        <v>16</v>
      </c>
      <c r="G68" s="4"/>
      <c r="H68" s="7">
        <v>44013</v>
      </c>
      <c r="I68" s="7">
        <v>44377</v>
      </c>
      <c r="J68" s="14" t="s">
        <v>198</v>
      </c>
      <c r="K68" s="4" t="s">
        <v>244</v>
      </c>
    </row>
    <row r="69" spans="1:11" ht="14.4" x14ac:dyDescent="0.3">
      <c r="A69" s="4" t="s">
        <v>217</v>
      </c>
      <c r="B69" s="4" t="s">
        <v>241</v>
      </c>
      <c r="C69" s="4" t="s">
        <v>6</v>
      </c>
      <c r="D69" s="5" t="s">
        <v>201</v>
      </c>
      <c r="E69" s="6">
        <f>3072*1.2</f>
        <v>3686.3999999999996</v>
      </c>
      <c r="F69" s="16" t="s">
        <v>33</v>
      </c>
      <c r="G69" s="4"/>
      <c r="H69" s="7">
        <v>43646</v>
      </c>
      <c r="I69" s="7">
        <v>44377</v>
      </c>
      <c r="J69" s="4" t="s">
        <v>241</v>
      </c>
      <c r="K69" s="4" t="s">
        <v>244</v>
      </c>
    </row>
    <row r="70" spans="1:11" ht="14.4" x14ac:dyDescent="0.3">
      <c r="A70" s="5"/>
      <c r="B70" s="5" t="s">
        <v>202</v>
      </c>
      <c r="C70" s="5" t="s">
        <v>6</v>
      </c>
      <c r="D70" s="5" t="s">
        <v>203</v>
      </c>
      <c r="E70" s="9">
        <v>54000</v>
      </c>
      <c r="F70" s="5" t="s">
        <v>16</v>
      </c>
      <c r="G70" s="5"/>
      <c r="H70" s="10">
        <v>43517</v>
      </c>
      <c r="I70" s="10">
        <v>44247</v>
      </c>
      <c r="J70" s="5" t="s">
        <v>204</v>
      </c>
      <c r="K70" s="5" t="s">
        <v>259</v>
      </c>
    </row>
    <row r="71" spans="1:11" ht="14.4" x14ac:dyDescent="0.3">
      <c r="A71" s="5" t="s">
        <v>217</v>
      </c>
      <c r="B71" s="5" t="s">
        <v>205</v>
      </c>
      <c r="C71" s="5" t="s">
        <v>6</v>
      </c>
      <c r="D71" s="5" t="s">
        <v>206</v>
      </c>
      <c r="E71" s="9">
        <v>23251</v>
      </c>
      <c r="F71" s="16" t="s">
        <v>8</v>
      </c>
      <c r="G71" s="5"/>
      <c r="H71" s="10">
        <v>43831</v>
      </c>
      <c r="I71" s="10">
        <v>44196</v>
      </c>
      <c r="J71" s="5" t="s">
        <v>204</v>
      </c>
      <c r="K71" s="5" t="s">
        <v>260</v>
      </c>
    </row>
    <row r="72" spans="1:11" ht="14.4" x14ac:dyDescent="0.3">
      <c r="A72" s="4" t="s">
        <v>209</v>
      </c>
      <c r="B72" s="4" t="s">
        <v>207</v>
      </c>
      <c r="C72" s="7" t="s">
        <v>6</v>
      </c>
      <c r="D72" s="5" t="s">
        <v>186</v>
      </c>
      <c r="E72" s="6">
        <v>55000</v>
      </c>
      <c r="F72" s="16" t="s">
        <v>21</v>
      </c>
      <c r="G72" s="4"/>
      <c r="H72" s="7">
        <v>43438</v>
      </c>
      <c r="I72" s="7">
        <v>44168</v>
      </c>
      <c r="J72" s="4" t="s">
        <v>208</v>
      </c>
      <c r="K72" s="4" t="s">
        <v>244</v>
      </c>
    </row>
    <row r="73" spans="1:11" ht="14.4" x14ac:dyDescent="0.3">
      <c r="A73" s="4" t="s">
        <v>217</v>
      </c>
      <c r="B73" s="4" t="s">
        <v>262</v>
      </c>
      <c r="C73" s="7" t="s">
        <v>6</v>
      </c>
      <c r="D73" s="5" t="s">
        <v>263</v>
      </c>
      <c r="E73" s="6">
        <v>9000</v>
      </c>
      <c r="F73" s="16" t="s">
        <v>8</v>
      </c>
      <c r="G73" s="4"/>
      <c r="H73" s="7">
        <v>43922</v>
      </c>
      <c r="I73" s="7">
        <v>44286</v>
      </c>
      <c r="J73" s="4" t="s">
        <v>5</v>
      </c>
      <c r="K73" s="4" t="s">
        <v>255</v>
      </c>
    </row>
    <row r="74" spans="1:11" x14ac:dyDescent="0.35">
      <c r="A74" s="4" t="s">
        <v>268</v>
      </c>
      <c r="B74" s="4" t="s">
        <v>264</v>
      </c>
      <c r="C74" s="7" t="s">
        <v>6</v>
      </c>
      <c r="D74" s="5" t="s">
        <v>265</v>
      </c>
      <c r="E74" s="6">
        <v>662939</v>
      </c>
      <c r="F74" s="16" t="s">
        <v>266</v>
      </c>
      <c r="G74" s="4"/>
      <c r="H74" s="7">
        <v>44013</v>
      </c>
      <c r="I74" s="7">
        <v>44197</v>
      </c>
      <c r="J74" s="4" t="s">
        <v>267</v>
      </c>
      <c r="K74" s="4" t="s">
        <v>255</v>
      </c>
    </row>
    <row r="75" spans="1:11" x14ac:dyDescent="0.35">
      <c r="A75" s="4" t="s">
        <v>272</v>
      </c>
      <c r="B75" s="4" t="s">
        <v>269</v>
      </c>
      <c r="C75" s="7" t="s">
        <v>6</v>
      </c>
      <c r="D75" s="5" t="s">
        <v>270</v>
      </c>
      <c r="E75" s="19">
        <v>104220</v>
      </c>
      <c r="F75" s="16" t="s">
        <v>194</v>
      </c>
      <c r="G75" s="4"/>
      <c r="H75" s="7">
        <v>44104</v>
      </c>
      <c r="I75" s="7">
        <v>45198</v>
      </c>
      <c r="J75" s="4" t="s">
        <v>271</v>
      </c>
      <c r="K75" s="4" t="s">
        <v>276</v>
      </c>
    </row>
    <row r="76" spans="1:11" x14ac:dyDescent="0.35">
      <c r="A76" s="4" t="s">
        <v>277</v>
      </c>
      <c r="B76" s="4" t="s">
        <v>273</v>
      </c>
      <c r="C76" s="7" t="s">
        <v>6</v>
      </c>
      <c r="D76" s="5" t="s">
        <v>274</v>
      </c>
      <c r="E76" s="19">
        <v>46795</v>
      </c>
      <c r="F76" s="16" t="s">
        <v>194</v>
      </c>
      <c r="G76" s="4"/>
      <c r="H76" s="7">
        <v>44136</v>
      </c>
      <c r="I76" s="7">
        <v>45230</v>
      </c>
      <c r="J76" s="4" t="s">
        <v>275</v>
      </c>
      <c r="K76" s="4" t="s">
        <v>248</v>
      </c>
    </row>
  </sheetData>
  <autoFilter ref="A1:K72"/>
  <conditionalFormatting sqref="I2:I5 I31:I44 I24:I26 I66:I69">
    <cfRule type="cellIs" dxfId="8" priority="29" operator="lessThan">
      <formula>TODAY()</formula>
    </cfRule>
  </conditionalFormatting>
  <conditionalFormatting sqref="I2:I5 I31:I44 I24:I26 I66:I69">
    <cfRule type="cellIs" priority="28" operator="equal">
      <formula>"-"</formula>
    </cfRule>
  </conditionalFormatting>
  <conditionalFormatting sqref="I6:I23">
    <cfRule type="cellIs" dxfId="7" priority="27" operator="lessThan">
      <formula>TODAY()</formula>
    </cfRule>
  </conditionalFormatting>
  <conditionalFormatting sqref="I6:I23">
    <cfRule type="cellIs" priority="26" operator="equal">
      <formula>"-"</formula>
    </cfRule>
  </conditionalFormatting>
  <conditionalFormatting sqref="I27:I29">
    <cfRule type="cellIs" dxfId="6" priority="23" operator="lessThan">
      <formula>TODAY()</formula>
    </cfRule>
  </conditionalFormatting>
  <conditionalFormatting sqref="I27:I29">
    <cfRule type="cellIs" priority="22" operator="equal">
      <formula>"-"</formula>
    </cfRule>
  </conditionalFormatting>
  <conditionalFormatting sqref="I30">
    <cfRule type="cellIs" dxfId="5" priority="21" operator="lessThan">
      <formula>TODAY()</formula>
    </cfRule>
  </conditionalFormatting>
  <conditionalFormatting sqref="I30">
    <cfRule type="cellIs" priority="20" operator="equal">
      <formula>"-"</formula>
    </cfRule>
  </conditionalFormatting>
  <conditionalFormatting sqref="I46">
    <cfRule type="cellIs" dxfId="4" priority="17" operator="lessThan">
      <formula>TODAY()</formula>
    </cfRule>
  </conditionalFormatting>
  <conditionalFormatting sqref="I46">
    <cfRule type="cellIs" priority="16" operator="equal">
      <formula>"-"</formula>
    </cfRule>
  </conditionalFormatting>
  <conditionalFormatting sqref="I47:I57">
    <cfRule type="cellIs" dxfId="3" priority="15" operator="lessThan">
      <formula>TODAY()</formula>
    </cfRule>
  </conditionalFormatting>
  <conditionalFormatting sqref="I47:I57">
    <cfRule type="cellIs" priority="14" operator="equal">
      <formula>"-"</formula>
    </cfRule>
  </conditionalFormatting>
  <conditionalFormatting sqref="I58:I62">
    <cfRule type="cellIs" dxfId="2" priority="13" operator="lessThan">
      <formula>TODAY()</formula>
    </cfRule>
  </conditionalFormatting>
  <conditionalFormatting sqref="I58:I62">
    <cfRule type="cellIs" priority="12" operator="equal">
      <formula>"-"</formula>
    </cfRule>
  </conditionalFormatting>
  <conditionalFormatting sqref="I63:I64">
    <cfRule type="cellIs" dxfId="1" priority="11" operator="lessThan">
      <formula>TODAY()</formula>
    </cfRule>
  </conditionalFormatting>
  <conditionalFormatting sqref="I63:I64">
    <cfRule type="cellIs" priority="10" operator="equal">
      <formula>"-"</formula>
    </cfRule>
  </conditionalFormatting>
  <conditionalFormatting sqref="I70">
    <cfRule type="cellIs" dxfId="0" priority="7" operator="lessThan">
      <formula>TODAY()</formula>
    </cfRule>
  </conditionalFormatting>
  <conditionalFormatting sqref="I70:I72">
    <cfRule type="cellIs" priority="6" operator="equal">
      <formula>"-"</formula>
    </cfRule>
  </conditionalFormatting>
  <conditionalFormatting sqref="I73">
    <cfRule type="cellIs" priority="5" operator="equal">
      <formula>"-"</formula>
    </cfRule>
  </conditionalFormatting>
  <conditionalFormatting sqref="I74">
    <cfRule type="cellIs" priority="3" operator="equal">
      <formula>"-"</formula>
    </cfRule>
  </conditionalFormatting>
  <conditionalFormatting sqref="I75">
    <cfRule type="cellIs" priority="2" operator="equal">
      <formula>"-"</formula>
    </cfRule>
  </conditionalFormatting>
  <conditionalFormatting sqref="I76">
    <cfRule type="cellIs" priority="1" operator="equal">
      <formula>"-"</formula>
    </cfRule>
  </conditionalFormatting>
  <pageMargins left="0.7" right="0.7" top="0.75" bottom="0.75" header="0.3" footer="0.3"/>
  <pageSetup paperSize="9" orientation="portrait" r:id="rId1"/>
  <legacy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[1]Data!#REF!</xm:f>
          </x14:formula1>
          <xm:sqref>A37 C2:C65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FOI 4525</vt:lpstr>
    </vt:vector>
  </TitlesOfParts>
  <Company>WCFT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Seed, Emma</dc:creator>
  <cp:lastModifiedBy>Skarratts, Susan</cp:lastModifiedBy>
  <dcterms:created xsi:type="dcterms:W3CDTF">2020-06-11T09:17:09Z</dcterms:created>
  <dcterms:modified xsi:type="dcterms:W3CDTF">2020-11-25T15:50:32Z</dcterms:modified>
</cp:coreProperties>
</file>